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3C1D7593-476C-4F6E-B8C5-6C5F11C05964}" xr6:coauthVersionLast="36" xr6:coauthVersionMax="36" xr10:uidLastSave="{00000000-0000-0000-0000-000000000000}"/>
  <bookViews>
    <workbookView xWindow="0" yWindow="0" windowWidth="19200" windowHeight="11385" xr2:uid="{99920843-4F16-4354-BD77-A6206BA12811}"/>
  </bookViews>
  <sheets>
    <sheet name="HT-švp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2" l="1"/>
  <c r="S41" i="2"/>
  <c r="R41" i="2"/>
  <c r="Q41" i="2"/>
  <c r="G41" i="2"/>
  <c r="F41" i="2"/>
  <c r="E41" i="2"/>
  <c r="D41" i="2"/>
  <c r="U40" i="2"/>
  <c r="U37" i="2"/>
  <c r="H37" i="2"/>
  <c r="U36" i="2"/>
  <c r="H36" i="2"/>
  <c r="U35" i="2"/>
  <c r="H35" i="2"/>
  <c r="U34" i="2"/>
  <c r="H34" i="2"/>
  <c r="U33" i="2"/>
  <c r="H33" i="2"/>
  <c r="U32" i="2"/>
  <c r="H32" i="2"/>
  <c r="U31" i="2"/>
  <c r="H31" i="2"/>
  <c r="U30" i="2"/>
  <c r="H30" i="2"/>
  <c r="U29" i="2"/>
  <c r="H29" i="2"/>
  <c r="U28" i="2"/>
  <c r="H28" i="2"/>
  <c r="U27" i="2"/>
  <c r="H27" i="2"/>
  <c r="U26" i="2"/>
  <c r="H26" i="2"/>
  <c r="U25" i="2"/>
  <c r="H25" i="2"/>
  <c r="U24" i="2"/>
  <c r="H24" i="2"/>
  <c r="U23" i="2"/>
  <c r="H23" i="2"/>
  <c r="U22" i="2"/>
  <c r="H22" i="2"/>
  <c r="U21" i="2"/>
  <c r="H21" i="2"/>
  <c r="U20" i="2"/>
  <c r="H20" i="2"/>
  <c r="U19" i="2"/>
  <c r="H19" i="2"/>
  <c r="U18" i="2"/>
  <c r="H18" i="2"/>
  <c r="U17" i="2"/>
  <c r="H17" i="2"/>
  <c r="U16" i="2"/>
  <c r="N16" i="2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H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U15" i="2"/>
  <c r="U41" i="2" s="1"/>
  <c r="H15" i="2"/>
  <c r="H41" i="2" s="1"/>
  <c r="U14" i="2"/>
  <c r="H14" i="2"/>
</calcChain>
</file>

<file path=xl/sharedStrings.xml><?xml version="1.0" encoding="utf-8"?>
<sst xmlns="http://schemas.openxmlformats.org/spreadsheetml/2006/main" count="119" uniqueCount="63">
  <si>
    <t>ISŠ Slavkov u Brna, příspěvková organizace</t>
  </si>
  <si>
    <t>65-42-M/01</t>
  </si>
  <si>
    <t>ŠVP - Hotelnictví a turismus</t>
  </si>
  <si>
    <t>Pořadí a název předmětu</t>
  </si>
  <si>
    <t>zkratka</t>
  </si>
  <si>
    <t>Počet týdenních vyučovacích hodin</t>
  </si>
  <si>
    <t>v ročnících</t>
  </si>
  <si>
    <t>celkem</t>
  </si>
  <si>
    <t>1.</t>
  </si>
  <si>
    <t>2.</t>
  </si>
  <si>
    <t>3.</t>
  </si>
  <si>
    <t>4.</t>
  </si>
  <si>
    <t>Český jazyk a literatura</t>
  </si>
  <si>
    <t>ČJL</t>
  </si>
  <si>
    <t>Anglický jazyk</t>
  </si>
  <si>
    <t>AJ</t>
  </si>
  <si>
    <t>Cizí jazyk (německý/ruský)</t>
  </si>
  <si>
    <t>NJ/RJ</t>
  </si>
  <si>
    <t>Základy společenských věd</t>
  </si>
  <si>
    <t>ZSV</t>
  </si>
  <si>
    <t>Dějepis</t>
  </si>
  <si>
    <t>DEJ</t>
  </si>
  <si>
    <t>Biologie a ekologie</t>
  </si>
  <si>
    <t>BIE</t>
  </si>
  <si>
    <t>Chemie</t>
  </si>
  <si>
    <t>CHE</t>
  </si>
  <si>
    <t>Fyzika</t>
  </si>
  <si>
    <t>FYZ</t>
  </si>
  <si>
    <t>Matematika</t>
  </si>
  <si>
    <t>MAT</t>
  </si>
  <si>
    <t>Tělesná výchova</t>
  </si>
  <si>
    <t>TEV</t>
  </si>
  <si>
    <t>Informatika</t>
  </si>
  <si>
    <t>ITE</t>
  </si>
  <si>
    <t>Ekonomika</t>
  </si>
  <si>
    <t>EKO</t>
  </si>
  <si>
    <t>Právní nauka</t>
  </si>
  <si>
    <t>PRN</t>
  </si>
  <si>
    <t>Účetnictví</t>
  </si>
  <si>
    <t>UCE</t>
  </si>
  <si>
    <t>Technologie přípravy pokrmů</t>
  </si>
  <si>
    <t>TPP</t>
  </si>
  <si>
    <t>Stolničení</t>
  </si>
  <si>
    <t>STO</t>
  </si>
  <si>
    <t>Potraviny a výživa</t>
  </si>
  <si>
    <t>POV</t>
  </si>
  <si>
    <t>Hotelový provoz</t>
  </si>
  <si>
    <t>HTP</t>
  </si>
  <si>
    <t>Zeměpis cestovního ruchu</t>
  </si>
  <si>
    <t>ZCR</t>
  </si>
  <si>
    <t>Cestovní ruch</t>
  </si>
  <si>
    <t>CER</t>
  </si>
  <si>
    <t>Obchodní korespondence</t>
  </si>
  <si>
    <t>OKR</t>
  </si>
  <si>
    <t>Marketing a management</t>
  </si>
  <si>
    <t>MMG</t>
  </si>
  <si>
    <t>Žákovský projekt</t>
  </si>
  <si>
    <t>ŽP</t>
  </si>
  <si>
    <t>Učební praxe</t>
  </si>
  <si>
    <t>PRX</t>
  </si>
  <si>
    <t>Celkem</t>
  </si>
  <si>
    <t>ŠVP 2022-HT  … 1. ročník</t>
  </si>
  <si>
    <t>ŠVP 2018-HT      2. - 4.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</si>
</sst>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i/>
      <sz val="14"/>
      <name val="Bookman Old Style"/>
      <family val="1"/>
      <charset val="238"/>
    </font>
    <font>
      <sz val="14"/>
      <name val="Bookman Old Style"/>
      <family val="1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0" fontId="6" fillId="0" borderId="20" xfId="1" applyFont="1" applyBorder="1"/>
    <xf numFmtId="0" fontId="1" fillId="0" borderId="21" xfId="1" applyBorder="1"/>
    <xf numFmtId="0" fontId="1" fillId="0" borderId="22" xfId="1" applyBorder="1" applyAlignment="1">
      <alignment horizontal="center"/>
    </xf>
    <xf numFmtId="0" fontId="1" fillId="0" borderId="20" xfId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0" xfId="1" applyFont="1"/>
    <xf numFmtId="0" fontId="1" fillId="0" borderId="23" xfId="1" applyBorder="1" applyAlignment="1">
      <alignment horizontal="center"/>
    </xf>
    <xf numFmtId="0" fontId="1" fillId="0" borderId="11" xfId="1" applyBorder="1"/>
    <xf numFmtId="0" fontId="1" fillId="0" borderId="12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" fillId="3" borderId="10" xfId="1" applyFill="1" applyBorder="1" applyAlignment="1">
      <alignment horizontal="center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0" fontId="7" fillId="0" borderId="0" xfId="1" applyFont="1"/>
    <xf numFmtId="0" fontId="1" fillId="0" borderId="24" xfId="1" applyBorder="1" applyAlignment="1">
      <alignment horizontal="center"/>
    </xf>
    <xf numFmtId="0" fontId="1" fillId="0" borderId="25" xfId="1" applyBorder="1"/>
    <xf numFmtId="0" fontId="1" fillId="0" borderId="26" xfId="1" applyBorder="1"/>
    <xf numFmtId="0" fontId="1" fillId="0" borderId="27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7" fillId="0" borderId="20" xfId="1" applyFont="1" applyBorder="1"/>
    <xf numFmtId="0" fontId="7" fillId="0" borderId="20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2" xfId="1" applyFont="1" applyBorder="1"/>
    <xf numFmtId="0" fontId="7" fillId="3" borderId="11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1" fillId="3" borderId="11" xfId="1" applyFill="1" applyBorder="1" applyAlignment="1">
      <alignment horizontal="center"/>
    </xf>
    <xf numFmtId="0" fontId="8" fillId="0" borderId="11" xfId="1" applyFont="1" applyBorder="1"/>
    <xf numFmtId="0" fontId="8" fillId="0" borderId="11" xfId="1" applyFont="1" applyBorder="1" applyAlignment="1">
      <alignment horizontal="center"/>
    </xf>
    <xf numFmtId="0" fontId="8" fillId="0" borderId="0" xfId="1" applyFont="1"/>
    <xf numFmtId="0" fontId="8" fillId="0" borderId="25" xfId="1" applyFont="1" applyBorder="1"/>
    <xf numFmtId="0" fontId="6" fillId="0" borderId="28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2" borderId="33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33" xfId="1" applyFont="1" applyBorder="1" applyAlignment="1">
      <alignment horizontal="center"/>
    </xf>
  </cellXfs>
  <cellStyles count="2">
    <cellStyle name="Normální" xfId="0" builtinId="0"/>
    <cellStyle name="Normální 2" xfId="1" xr:uid="{D113376E-6701-4062-8CB0-3102566C33BA}"/>
  </cellStyles>
  <dxfs count="10"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ill>
        <patternFill>
          <bgColor indexed="31"/>
        </patternFill>
      </fill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927100</xdr:colOff>
      <xdr:row>3</xdr:row>
      <xdr:rowOff>177800</xdr:rowOff>
    </xdr:to>
    <xdr:pic>
      <xdr:nvPicPr>
        <xdr:cNvPr id="2" name="Picture 1" descr="logo budova">
          <a:extLst>
            <a:ext uri="{FF2B5EF4-FFF2-40B4-BE49-F238E27FC236}">
              <a16:creationId xmlns:a16="http://schemas.microsoft.com/office/drawing/2014/main" id="{01B7EEEA-2181-4F21-A0EA-2F540136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2375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25400</xdr:colOff>
      <xdr:row>13</xdr:row>
      <xdr:rowOff>38100</xdr:rowOff>
    </xdr:from>
    <xdr:to>
      <xdr:col>16</xdr:col>
      <xdr:colOff>635000</xdr:colOff>
      <xdr:row>39</xdr:row>
      <xdr:rowOff>139700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22CBE69D-B92D-4218-AD51-BA2B22CEE842}"/>
            </a:ext>
          </a:extLst>
        </xdr:cNvPr>
        <xdr:cNvCxnSpPr/>
      </xdr:nvCxnSpPr>
      <xdr:spPr>
        <a:xfrm flipH="1">
          <a:off x="10312400" y="2505075"/>
          <a:ext cx="552450" cy="4311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08838-8754-4524-A491-D37F447151A2}">
  <sheetPr>
    <pageSetUpPr fitToPage="1"/>
  </sheetPr>
  <dimension ref="A1:U44"/>
  <sheetViews>
    <sheetView tabSelected="1" topLeftCell="A5" workbookViewId="0">
      <selection activeCell="S23" sqref="S23"/>
    </sheetView>
  </sheetViews>
  <sheetFormatPr defaultColWidth="11.5703125" defaultRowHeight="12.75" x14ac:dyDescent="0.2"/>
  <cols>
    <col min="1" max="1" width="4.42578125" style="1" customWidth="1"/>
    <col min="2" max="2" width="27.28515625" style="3" customWidth="1"/>
    <col min="3" max="3" width="7.7109375" style="3" customWidth="1"/>
    <col min="4" max="7" width="6.7109375" style="3" customWidth="1"/>
    <col min="8" max="8" width="8.42578125" style="3" customWidth="1"/>
    <col min="9" max="9" width="6.28515625" style="3" customWidth="1"/>
    <col min="10" max="10" width="6.7109375" style="3" customWidth="1"/>
    <col min="11" max="11" width="4.28515625" style="3" customWidth="1"/>
    <col min="12" max="13" width="8.7109375" style="3" customWidth="1"/>
    <col min="14" max="14" width="4" style="3" customWidth="1"/>
    <col min="15" max="15" width="32.140625" style="3" customWidth="1"/>
    <col min="16" max="256" width="8.7109375" style="3" customWidth="1"/>
    <col min="257" max="16384" width="11.5703125" style="3"/>
  </cols>
  <sheetData>
    <row r="1" spans="1:21" ht="18.75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21" ht="18" x14ac:dyDescent="0.25">
      <c r="B2" s="4"/>
      <c r="C2" s="4"/>
      <c r="D2" s="4"/>
      <c r="E2" s="4"/>
      <c r="F2" s="4"/>
      <c r="G2" s="4"/>
      <c r="H2" s="4"/>
    </row>
    <row r="3" spans="1:21" ht="18" x14ac:dyDescent="0.25">
      <c r="B3" s="4"/>
      <c r="C3" s="4"/>
      <c r="D3" s="4"/>
      <c r="E3" s="4"/>
      <c r="F3" s="4"/>
      <c r="G3" s="4"/>
      <c r="H3" s="4"/>
    </row>
    <row r="4" spans="1:21" ht="18" x14ac:dyDescent="0.25">
      <c r="B4" s="4"/>
      <c r="C4" s="4"/>
      <c r="D4" s="4"/>
      <c r="E4" s="4"/>
      <c r="F4" s="4"/>
      <c r="G4" s="4"/>
      <c r="H4" s="4"/>
    </row>
    <row r="5" spans="1:21" ht="18" x14ac:dyDescent="0.25">
      <c r="B5" s="4"/>
      <c r="C5" s="4"/>
      <c r="D5" s="4"/>
      <c r="E5" s="4"/>
      <c r="F5" s="4"/>
      <c r="G5" s="4"/>
      <c r="H5" s="4"/>
    </row>
    <row r="6" spans="1:21" ht="13.15" customHeight="1" x14ac:dyDescent="0.2">
      <c r="B6" s="5" t="s">
        <v>1</v>
      </c>
      <c r="C6" s="6" t="s">
        <v>2</v>
      </c>
      <c r="D6" s="6"/>
      <c r="E6" s="6"/>
      <c r="F6" s="6"/>
      <c r="G6" s="6"/>
      <c r="H6" s="6"/>
    </row>
    <row r="7" spans="1:21" ht="13.15" customHeight="1" x14ac:dyDescent="0.2">
      <c r="B7" s="5"/>
      <c r="C7" s="6"/>
      <c r="D7" s="6"/>
      <c r="E7" s="6"/>
      <c r="F7" s="6"/>
      <c r="G7" s="6"/>
      <c r="H7" s="6"/>
    </row>
    <row r="8" spans="1:21" ht="13.15" customHeight="1" x14ac:dyDescent="0.2">
      <c r="B8" s="5"/>
      <c r="C8" s="6"/>
      <c r="D8" s="6"/>
      <c r="E8" s="6"/>
      <c r="F8" s="6"/>
      <c r="G8" s="6"/>
      <c r="H8" s="6"/>
    </row>
    <row r="9" spans="1:21" ht="13.15" customHeight="1" x14ac:dyDescent="0.2">
      <c r="B9" s="5"/>
      <c r="C9" s="6"/>
      <c r="D9" s="6"/>
      <c r="E9" s="6"/>
      <c r="F9" s="6"/>
      <c r="G9" s="6"/>
      <c r="H9" s="6"/>
    </row>
    <row r="10" spans="1:21" ht="13.5" thickBot="1" x14ac:dyDescent="0.25">
      <c r="N10" s="1"/>
    </row>
    <row r="11" spans="1:21" x14ac:dyDescent="0.2">
      <c r="A11" s="7" t="s">
        <v>3</v>
      </c>
      <c r="B11" s="8"/>
      <c r="C11" s="9" t="s">
        <v>4</v>
      </c>
      <c r="D11" s="10" t="s">
        <v>5</v>
      </c>
      <c r="E11" s="11"/>
      <c r="F11" s="11"/>
      <c r="G11" s="11"/>
      <c r="H11" s="12"/>
      <c r="J11" s="13"/>
      <c r="K11" s="13"/>
      <c r="N11" s="7" t="s">
        <v>3</v>
      </c>
      <c r="O11" s="8"/>
      <c r="P11" s="9" t="s">
        <v>4</v>
      </c>
      <c r="Q11" s="10" t="s">
        <v>5</v>
      </c>
      <c r="R11" s="11"/>
      <c r="S11" s="11"/>
      <c r="T11" s="11"/>
      <c r="U11" s="12"/>
    </row>
    <row r="12" spans="1:21" x14ac:dyDescent="0.2">
      <c r="A12" s="14"/>
      <c r="B12" s="15"/>
      <c r="C12" s="16"/>
      <c r="D12" s="17" t="s">
        <v>6</v>
      </c>
      <c r="E12" s="18"/>
      <c r="F12" s="18"/>
      <c r="G12" s="18"/>
      <c r="H12" s="19" t="s">
        <v>7</v>
      </c>
      <c r="J12" s="13"/>
      <c r="K12" s="13"/>
      <c r="N12" s="14"/>
      <c r="O12" s="15"/>
      <c r="P12" s="16"/>
      <c r="Q12" s="17" t="s">
        <v>6</v>
      </c>
      <c r="R12" s="18"/>
      <c r="S12" s="18"/>
      <c r="T12" s="18"/>
      <c r="U12" s="19" t="s">
        <v>7</v>
      </c>
    </row>
    <row r="13" spans="1:21" ht="13.5" thickBot="1" x14ac:dyDescent="0.25">
      <c r="A13" s="20"/>
      <c r="B13" s="21"/>
      <c r="C13" s="22"/>
      <c r="D13" s="23" t="s">
        <v>8</v>
      </c>
      <c r="E13" s="24" t="s">
        <v>9</v>
      </c>
      <c r="F13" s="24" t="s">
        <v>10</v>
      </c>
      <c r="G13" s="24" t="s">
        <v>11</v>
      </c>
      <c r="H13" s="25"/>
      <c r="J13" s="13"/>
      <c r="K13" s="13"/>
      <c r="N13" s="20"/>
      <c r="O13" s="21"/>
      <c r="P13" s="22"/>
      <c r="Q13" s="23" t="s">
        <v>8</v>
      </c>
      <c r="R13" s="24" t="s">
        <v>9</v>
      </c>
      <c r="S13" s="24" t="s">
        <v>10</v>
      </c>
      <c r="T13" s="24" t="s">
        <v>11</v>
      </c>
      <c r="U13" s="25"/>
    </row>
    <row r="14" spans="1:21" x14ac:dyDescent="0.2">
      <c r="A14" s="26"/>
      <c r="B14" s="27"/>
      <c r="C14" s="28"/>
      <c r="D14" s="29"/>
      <c r="E14" s="30"/>
      <c r="F14" s="30"/>
      <c r="G14" s="30"/>
      <c r="H14" s="31">
        <f>D14+E14+G14</f>
        <v>0</v>
      </c>
      <c r="J14" s="1"/>
      <c r="K14" s="32"/>
      <c r="N14" s="26"/>
      <c r="O14" s="27"/>
      <c r="P14" s="28"/>
      <c r="Q14" s="29"/>
      <c r="R14" s="30"/>
      <c r="S14" s="30"/>
      <c r="T14" s="30"/>
      <c r="U14" s="31">
        <f>Q14+R14+T14</f>
        <v>0</v>
      </c>
    </row>
    <row r="15" spans="1:21" x14ac:dyDescent="0.2">
      <c r="A15" s="33">
        <v>1</v>
      </c>
      <c r="B15" s="34" t="s">
        <v>12</v>
      </c>
      <c r="C15" s="35" t="s">
        <v>13</v>
      </c>
      <c r="D15" s="36">
        <v>3</v>
      </c>
      <c r="E15" s="37">
        <v>3</v>
      </c>
      <c r="F15" s="38">
        <v>4</v>
      </c>
      <c r="G15" s="38">
        <v>4</v>
      </c>
      <c r="H15" s="39">
        <f t="shared" ref="H15:H37" si="0">D15+E15+G15+F15</f>
        <v>14</v>
      </c>
      <c r="J15" s="1"/>
      <c r="N15" s="33">
        <v>1</v>
      </c>
      <c r="O15" s="34" t="s">
        <v>12</v>
      </c>
      <c r="P15" s="35" t="s">
        <v>13</v>
      </c>
      <c r="Q15" s="36">
        <v>3</v>
      </c>
      <c r="R15" s="37">
        <v>3</v>
      </c>
      <c r="S15" s="37">
        <v>3</v>
      </c>
      <c r="T15" s="37">
        <v>3</v>
      </c>
      <c r="U15" s="39">
        <f t="shared" ref="U15:U37" si="1">Q15+R15+T15+S15</f>
        <v>12</v>
      </c>
    </row>
    <row r="16" spans="1:21" x14ac:dyDescent="0.2">
      <c r="A16" s="33">
        <f>A15+1</f>
        <v>2</v>
      </c>
      <c r="B16" s="34" t="s">
        <v>14</v>
      </c>
      <c r="C16" s="35" t="s">
        <v>15</v>
      </c>
      <c r="D16" s="36">
        <v>4</v>
      </c>
      <c r="E16" s="37">
        <v>4</v>
      </c>
      <c r="F16" s="37">
        <v>4</v>
      </c>
      <c r="G16" s="38">
        <v>5</v>
      </c>
      <c r="H16" s="39">
        <f t="shared" si="0"/>
        <v>17</v>
      </c>
      <c r="J16" s="1"/>
      <c r="N16" s="33">
        <f>N15+1</f>
        <v>2</v>
      </c>
      <c r="O16" s="34" t="s">
        <v>14</v>
      </c>
      <c r="P16" s="35" t="s">
        <v>15</v>
      </c>
      <c r="Q16" s="36">
        <v>4</v>
      </c>
      <c r="R16" s="37">
        <v>4</v>
      </c>
      <c r="S16" s="37">
        <v>4</v>
      </c>
      <c r="T16" s="37">
        <v>4</v>
      </c>
      <c r="U16" s="39">
        <f t="shared" si="1"/>
        <v>16</v>
      </c>
    </row>
    <row r="17" spans="1:21" x14ac:dyDescent="0.2">
      <c r="A17" s="33">
        <f t="shared" ref="A17:A40" si="2">A16+1</f>
        <v>3</v>
      </c>
      <c r="B17" s="34" t="s">
        <v>16</v>
      </c>
      <c r="C17" s="35" t="s">
        <v>17</v>
      </c>
      <c r="D17" s="36">
        <v>3</v>
      </c>
      <c r="E17" s="37">
        <v>3</v>
      </c>
      <c r="F17" s="37">
        <v>3</v>
      </c>
      <c r="G17" s="38">
        <v>4</v>
      </c>
      <c r="H17" s="39">
        <f t="shared" si="0"/>
        <v>13</v>
      </c>
      <c r="J17" s="1"/>
      <c r="N17" s="33">
        <f t="shared" ref="N17:N40" si="3">N16+1</f>
        <v>3</v>
      </c>
      <c r="O17" s="34" t="s">
        <v>16</v>
      </c>
      <c r="P17" s="35" t="s">
        <v>17</v>
      </c>
      <c r="Q17" s="36">
        <v>3</v>
      </c>
      <c r="R17" s="37">
        <v>3</v>
      </c>
      <c r="S17" s="37">
        <v>3</v>
      </c>
      <c r="T17" s="37">
        <v>3</v>
      </c>
      <c r="U17" s="39">
        <f t="shared" si="1"/>
        <v>12</v>
      </c>
    </row>
    <row r="18" spans="1:21" x14ac:dyDescent="0.2">
      <c r="A18" s="33">
        <f t="shared" si="2"/>
        <v>4</v>
      </c>
      <c r="B18" s="34" t="s">
        <v>18</v>
      </c>
      <c r="C18" s="35" t="s">
        <v>19</v>
      </c>
      <c r="D18" s="36">
        <v>1</v>
      </c>
      <c r="E18" s="37">
        <v>1</v>
      </c>
      <c r="F18" s="37">
        <v>1</v>
      </c>
      <c r="G18" s="37">
        <v>1</v>
      </c>
      <c r="H18" s="39">
        <f t="shared" si="0"/>
        <v>4</v>
      </c>
      <c r="J18" s="1"/>
      <c r="N18" s="33">
        <f t="shared" si="3"/>
        <v>4</v>
      </c>
      <c r="O18" s="34" t="s">
        <v>18</v>
      </c>
      <c r="P18" s="35" t="s">
        <v>19</v>
      </c>
      <c r="Q18" s="36">
        <v>1</v>
      </c>
      <c r="R18" s="37">
        <v>1</v>
      </c>
      <c r="S18" s="37">
        <v>1</v>
      </c>
      <c r="T18" s="37">
        <v>1</v>
      </c>
      <c r="U18" s="39">
        <f t="shared" si="1"/>
        <v>4</v>
      </c>
    </row>
    <row r="19" spans="1:21" x14ac:dyDescent="0.2">
      <c r="A19" s="33">
        <f t="shared" si="2"/>
        <v>5</v>
      </c>
      <c r="B19" s="34" t="s">
        <v>20</v>
      </c>
      <c r="C19" s="35" t="s">
        <v>21</v>
      </c>
      <c r="D19" s="36">
        <v>2</v>
      </c>
      <c r="E19" s="38"/>
      <c r="F19" s="37"/>
      <c r="G19" s="37"/>
      <c r="H19" s="39">
        <f t="shared" si="0"/>
        <v>2</v>
      </c>
      <c r="J19" s="1"/>
      <c r="N19" s="33">
        <f t="shared" si="3"/>
        <v>5</v>
      </c>
      <c r="O19" s="34" t="s">
        <v>20</v>
      </c>
      <c r="P19" s="35" t="s">
        <v>21</v>
      </c>
      <c r="Q19" s="36">
        <v>2</v>
      </c>
      <c r="R19" s="38"/>
      <c r="S19" s="37"/>
      <c r="T19" s="37"/>
      <c r="U19" s="39">
        <f t="shared" si="1"/>
        <v>2</v>
      </c>
    </row>
    <row r="20" spans="1:21" x14ac:dyDescent="0.2">
      <c r="A20" s="33">
        <f t="shared" si="2"/>
        <v>6</v>
      </c>
      <c r="B20" s="34" t="s">
        <v>22</v>
      </c>
      <c r="C20" s="35" t="s">
        <v>23</v>
      </c>
      <c r="D20" s="36"/>
      <c r="E20" s="37">
        <v>1</v>
      </c>
      <c r="F20" s="37"/>
      <c r="G20" s="37"/>
      <c r="H20" s="39">
        <f t="shared" si="0"/>
        <v>1</v>
      </c>
      <c r="J20" s="1"/>
      <c r="N20" s="33">
        <f t="shared" si="3"/>
        <v>6</v>
      </c>
      <c r="O20" s="34" t="s">
        <v>22</v>
      </c>
      <c r="P20" s="35" t="s">
        <v>23</v>
      </c>
      <c r="Q20" s="36"/>
      <c r="R20" s="37">
        <v>1</v>
      </c>
      <c r="S20" s="37"/>
      <c r="T20" s="37"/>
      <c r="U20" s="39">
        <f t="shared" si="1"/>
        <v>1</v>
      </c>
    </row>
    <row r="21" spans="1:21" x14ac:dyDescent="0.2">
      <c r="A21" s="33">
        <f t="shared" si="2"/>
        <v>7</v>
      </c>
      <c r="B21" s="34" t="s">
        <v>24</v>
      </c>
      <c r="C21" s="35" t="s">
        <v>25</v>
      </c>
      <c r="D21" s="36">
        <v>1</v>
      </c>
      <c r="E21" s="37"/>
      <c r="F21" s="37"/>
      <c r="G21" s="37"/>
      <c r="H21" s="39">
        <f t="shared" si="0"/>
        <v>1</v>
      </c>
      <c r="J21" s="1"/>
      <c r="N21" s="33">
        <f t="shared" si="3"/>
        <v>7</v>
      </c>
      <c r="O21" s="34" t="s">
        <v>24</v>
      </c>
      <c r="P21" s="35" t="s">
        <v>25</v>
      </c>
      <c r="Q21" s="36">
        <v>1</v>
      </c>
      <c r="R21" s="37"/>
      <c r="S21" s="37"/>
      <c r="T21" s="37"/>
      <c r="U21" s="39">
        <f t="shared" si="1"/>
        <v>1</v>
      </c>
    </row>
    <row r="22" spans="1:21" x14ac:dyDescent="0.2">
      <c r="A22" s="33">
        <f t="shared" si="2"/>
        <v>8</v>
      </c>
      <c r="B22" s="34" t="s">
        <v>26</v>
      </c>
      <c r="C22" s="35" t="s">
        <v>27</v>
      </c>
      <c r="D22" s="40">
        <v>1</v>
      </c>
      <c r="E22" s="37"/>
      <c r="F22" s="37"/>
      <c r="G22" s="37"/>
      <c r="H22" s="39">
        <f t="shared" si="0"/>
        <v>1</v>
      </c>
      <c r="J22" s="1"/>
      <c r="N22" s="33">
        <f t="shared" si="3"/>
        <v>8</v>
      </c>
      <c r="O22" s="34" t="s">
        <v>26</v>
      </c>
      <c r="P22" s="35" t="s">
        <v>27</v>
      </c>
      <c r="Q22" s="40">
        <v>1</v>
      </c>
      <c r="R22" s="37"/>
      <c r="S22" s="37"/>
      <c r="T22" s="37"/>
      <c r="U22" s="39">
        <f t="shared" si="1"/>
        <v>1</v>
      </c>
    </row>
    <row r="23" spans="1:21" x14ac:dyDescent="0.2">
      <c r="A23" s="33">
        <f t="shared" si="2"/>
        <v>9</v>
      </c>
      <c r="B23" s="34" t="s">
        <v>28</v>
      </c>
      <c r="C23" s="35" t="s">
        <v>29</v>
      </c>
      <c r="D23" s="36">
        <v>3</v>
      </c>
      <c r="E23" s="37">
        <v>2</v>
      </c>
      <c r="F23" s="37">
        <v>2</v>
      </c>
      <c r="G23" s="37">
        <v>3</v>
      </c>
      <c r="H23" s="39">
        <f t="shared" si="0"/>
        <v>10</v>
      </c>
      <c r="J23" s="1"/>
      <c r="N23" s="33">
        <f t="shared" si="3"/>
        <v>9</v>
      </c>
      <c r="O23" s="34" t="s">
        <v>28</v>
      </c>
      <c r="P23" s="35" t="s">
        <v>29</v>
      </c>
      <c r="Q23" s="36">
        <v>3</v>
      </c>
      <c r="R23" s="37">
        <v>2</v>
      </c>
      <c r="S23" s="37">
        <v>2</v>
      </c>
      <c r="T23" s="37">
        <v>3</v>
      </c>
      <c r="U23" s="39">
        <f t="shared" si="1"/>
        <v>10</v>
      </c>
    </row>
    <row r="24" spans="1:21" x14ac:dyDescent="0.2">
      <c r="A24" s="33">
        <f t="shared" si="2"/>
        <v>10</v>
      </c>
      <c r="B24" s="34" t="s">
        <v>30</v>
      </c>
      <c r="C24" s="35" t="s">
        <v>31</v>
      </c>
      <c r="D24" s="36">
        <v>2</v>
      </c>
      <c r="E24" s="37">
        <v>2</v>
      </c>
      <c r="F24" s="37">
        <v>2</v>
      </c>
      <c r="G24" s="37">
        <v>2</v>
      </c>
      <c r="H24" s="39">
        <f t="shared" si="0"/>
        <v>8</v>
      </c>
      <c r="J24" s="1"/>
      <c r="N24" s="33">
        <f t="shared" si="3"/>
        <v>10</v>
      </c>
      <c r="O24" s="34" t="s">
        <v>30</v>
      </c>
      <c r="P24" s="35" t="s">
        <v>31</v>
      </c>
      <c r="Q24" s="36">
        <v>2</v>
      </c>
      <c r="R24" s="37">
        <v>2</v>
      </c>
      <c r="S24" s="37">
        <v>2</v>
      </c>
      <c r="T24" s="37">
        <v>2</v>
      </c>
      <c r="U24" s="39">
        <f t="shared" si="1"/>
        <v>8</v>
      </c>
    </row>
    <row r="25" spans="1:21" x14ac:dyDescent="0.2">
      <c r="A25" s="33">
        <f t="shared" si="2"/>
        <v>11</v>
      </c>
      <c r="B25" s="41" t="s">
        <v>32</v>
      </c>
      <c r="C25" s="35" t="s">
        <v>33</v>
      </c>
      <c r="D25" s="36"/>
      <c r="E25" s="42">
        <v>2</v>
      </c>
      <c r="F25" s="42">
        <v>2</v>
      </c>
      <c r="G25" s="37"/>
      <c r="H25" s="39">
        <f t="shared" si="0"/>
        <v>4</v>
      </c>
      <c r="J25" s="1"/>
      <c r="K25" s="43"/>
      <c r="N25" s="33">
        <f t="shared" si="3"/>
        <v>11</v>
      </c>
      <c r="O25" s="41" t="s">
        <v>32</v>
      </c>
      <c r="P25" s="35" t="s">
        <v>33</v>
      </c>
      <c r="Q25" s="36"/>
      <c r="R25" s="42">
        <v>2</v>
      </c>
      <c r="S25" s="42">
        <v>2</v>
      </c>
      <c r="T25" s="37"/>
      <c r="U25" s="39">
        <f t="shared" si="1"/>
        <v>4</v>
      </c>
    </row>
    <row r="26" spans="1:21" x14ac:dyDescent="0.2">
      <c r="A26" s="44">
        <f>A25+1</f>
        <v>12</v>
      </c>
      <c r="B26" s="45" t="s">
        <v>34</v>
      </c>
      <c r="C26" s="46" t="s">
        <v>35</v>
      </c>
      <c r="D26" s="47"/>
      <c r="E26" s="48">
        <v>1</v>
      </c>
      <c r="F26" s="49">
        <v>3</v>
      </c>
      <c r="G26" s="48">
        <v>2</v>
      </c>
      <c r="H26" s="50">
        <f t="shared" si="0"/>
        <v>6</v>
      </c>
      <c r="J26" s="1"/>
      <c r="N26" s="44">
        <f>N25+1</f>
        <v>12</v>
      </c>
      <c r="O26" s="45" t="s">
        <v>34</v>
      </c>
      <c r="P26" s="46" t="s">
        <v>35</v>
      </c>
      <c r="Q26" s="47"/>
      <c r="R26" s="48">
        <v>1</v>
      </c>
      <c r="S26" s="48">
        <v>2</v>
      </c>
      <c r="T26" s="48">
        <v>2</v>
      </c>
      <c r="U26" s="50">
        <f t="shared" si="1"/>
        <v>5</v>
      </c>
    </row>
    <row r="27" spans="1:21" x14ac:dyDescent="0.2">
      <c r="A27" s="33">
        <f>A26+1</f>
        <v>13</v>
      </c>
      <c r="B27" s="34" t="s">
        <v>36</v>
      </c>
      <c r="C27" s="35" t="s">
        <v>37</v>
      </c>
      <c r="D27" s="36"/>
      <c r="E27" s="37"/>
      <c r="F27" s="38">
        <v>2</v>
      </c>
      <c r="G27" s="51"/>
      <c r="H27" s="39">
        <f t="shared" si="0"/>
        <v>2</v>
      </c>
      <c r="J27" s="1"/>
      <c r="N27" s="33">
        <f>N26+1</f>
        <v>13</v>
      </c>
      <c r="O27" s="34" t="s">
        <v>36</v>
      </c>
      <c r="P27" s="35" t="s">
        <v>37</v>
      </c>
      <c r="Q27" s="36"/>
      <c r="R27" s="37">
        <v>1</v>
      </c>
      <c r="S27" s="38"/>
      <c r="T27" s="51"/>
      <c r="U27" s="39">
        <f t="shared" si="1"/>
        <v>1</v>
      </c>
    </row>
    <row r="28" spans="1:21" x14ac:dyDescent="0.2">
      <c r="A28" s="33">
        <f t="shared" si="2"/>
        <v>14</v>
      </c>
      <c r="B28" s="52" t="s">
        <v>38</v>
      </c>
      <c r="C28" s="28" t="s">
        <v>39</v>
      </c>
      <c r="D28" s="29"/>
      <c r="E28" s="30"/>
      <c r="F28" s="53">
        <v>2</v>
      </c>
      <c r="G28" s="30">
        <v>2</v>
      </c>
      <c r="H28" s="31">
        <f t="shared" si="0"/>
        <v>4</v>
      </c>
      <c r="J28" s="1"/>
      <c r="K28" s="43"/>
      <c r="N28" s="33">
        <f t="shared" si="3"/>
        <v>14</v>
      </c>
      <c r="O28" s="52" t="s">
        <v>38</v>
      </c>
      <c r="P28" s="28" t="s">
        <v>39</v>
      </c>
      <c r="Q28" s="29"/>
      <c r="R28" s="30"/>
      <c r="S28" s="53">
        <v>2</v>
      </c>
      <c r="T28" s="30">
        <v>2</v>
      </c>
      <c r="U28" s="31">
        <f t="shared" si="1"/>
        <v>4</v>
      </c>
    </row>
    <row r="29" spans="1:21" x14ac:dyDescent="0.2">
      <c r="A29" s="33">
        <f t="shared" si="2"/>
        <v>15</v>
      </c>
      <c r="B29" s="34" t="s">
        <v>40</v>
      </c>
      <c r="C29" s="35" t="s">
        <v>41</v>
      </c>
      <c r="D29" s="54">
        <v>4</v>
      </c>
      <c r="E29" s="42">
        <v>4</v>
      </c>
      <c r="F29" s="37"/>
      <c r="G29" s="37"/>
      <c r="H29" s="39">
        <f t="shared" si="0"/>
        <v>8</v>
      </c>
      <c r="J29" s="1"/>
      <c r="N29" s="33">
        <f t="shared" si="3"/>
        <v>15</v>
      </c>
      <c r="O29" s="34" t="s">
        <v>40</v>
      </c>
      <c r="P29" s="35" t="s">
        <v>41</v>
      </c>
      <c r="Q29" s="54">
        <v>4</v>
      </c>
      <c r="R29" s="42">
        <v>4</v>
      </c>
      <c r="S29" s="37"/>
      <c r="T29" s="37"/>
      <c r="U29" s="39">
        <f t="shared" si="1"/>
        <v>8</v>
      </c>
    </row>
    <row r="30" spans="1:21" x14ac:dyDescent="0.2">
      <c r="A30" s="33">
        <f t="shared" si="2"/>
        <v>16</v>
      </c>
      <c r="B30" s="41" t="s">
        <v>42</v>
      </c>
      <c r="C30" s="55" t="s">
        <v>43</v>
      </c>
      <c r="D30" s="54">
        <v>3.5</v>
      </c>
      <c r="E30" s="42">
        <v>3.5</v>
      </c>
      <c r="F30" s="37"/>
      <c r="G30" s="37"/>
      <c r="H30" s="39">
        <f t="shared" si="0"/>
        <v>7</v>
      </c>
      <c r="J30" s="1"/>
      <c r="K30" s="43"/>
      <c r="N30" s="33">
        <f t="shared" si="3"/>
        <v>16</v>
      </c>
      <c r="O30" s="41" t="s">
        <v>42</v>
      </c>
      <c r="P30" s="55" t="s">
        <v>43</v>
      </c>
      <c r="Q30" s="54">
        <v>3.5</v>
      </c>
      <c r="R30" s="42">
        <v>3.5</v>
      </c>
      <c r="S30" s="37"/>
      <c r="T30" s="37"/>
      <c r="U30" s="39">
        <f t="shared" si="1"/>
        <v>7</v>
      </c>
    </row>
    <row r="31" spans="1:21" x14ac:dyDescent="0.2">
      <c r="A31" s="44">
        <f t="shared" si="2"/>
        <v>17</v>
      </c>
      <c r="B31" s="34" t="s">
        <v>44</v>
      </c>
      <c r="C31" s="35" t="s">
        <v>45</v>
      </c>
      <c r="D31" s="36">
        <v>2</v>
      </c>
      <c r="E31" s="37">
        <v>2</v>
      </c>
      <c r="F31" s="37"/>
      <c r="G31" s="37"/>
      <c r="H31" s="39">
        <f t="shared" si="0"/>
        <v>4</v>
      </c>
      <c r="J31" s="1"/>
      <c r="N31" s="44">
        <f t="shared" si="3"/>
        <v>17</v>
      </c>
      <c r="O31" s="34" t="s">
        <v>44</v>
      </c>
      <c r="P31" s="35" t="s">
        <v>45</v>
      </c>
      <c r="Q31" s="36">
        <v>2</v>
      </c>
      <c r="R31" s="37">
        <v>2</v>
      </c>
      <c r="S31" s="37"/>
      <c r="T31" s="37"/>
      <c r="U31" s="39">
        <f t="shared" si="1"/>
        <v>4</v>
      </c>
    </row>
    <row r="32" spans="1:21" x14ac:dyDescent="0.2">
      <c r="A32" s="33">
        <f t="shared" si="2"/>
        <v>18</v>
      </c>
      <c r="B32" s="41" t="s">
        <v>46</v>
      </c>
      <c r="C32" s="55" t="s">
        <v>47</v>
      </c>
      <c r="D32" s="54"/>
      <c r="E32" s="56">
        <v>2</v>
      </c>
      <c r="F32" s="57">
        <v>3</v>
      </c>
      <c r="G32" s="56">
        <v>2</v>
      </c>
      <c r="H32" s="58">
        <f t="shared" si="0"/>
        <v>7</v>
      </c>
      <c r="J32" s="1"/>
      <c r="K32" s="43"/>
      <c r="N32" s="33">
        <f t="shared" si="3"/>
        <v>18</v>
      </c>
      <c r="O32" s="41" t="s">
        <v>46</v>
      </c>
      <c r="P32" s="55" t="s">
        <v>47</v>
      </c>
      <c r="Q32" s="54"/>
      <c r="R32" s="56">
        <v>2</v>
      </c>
      <c r="S32" s="56">
        <v>2</v>
      </c>
      <c r="T32" s="56">
        <v>2</v>
      </c>
      <c r="U32" s="58">
        <f t="shared" si="1"/>
        <v>6</v>
      </c>
    </row>
    <row r="33" spans="1:21" x14ac:dyDescent="0.2">
      <c r="A33" s="33">
        <f t="shared" si="2"/>
        <v>19</v>
      </c>
      <c r="B33" s="41" t="s">
        <v>48</v>
      </c>
      <c r="C33" s="35" t="s">
        <v>49</v>
      </c>
      <c r="D33" s="36">
        <v>2</v>
      </c>
      <c r="E33" s="38">
        <v>2</v>
      </c>
      <c r="F33" s="37"/>
      <c r="G33" s="37"/>
      <c r="H33" s="39">
        <f t="shared" si="0"/>
        <v>4</v>
      </c>
      <c r="J33" s="1"/>
      <c r="K33" s="43"/>
      <c r="N33" s="33">
        <f t="shared" si="3"/>
        <v>19</v>
      </c>
      <c r="O33" s="41" t="s">
        <v>48</v>
      </c>
      <c r="P33" s="35" t="s">
        <v>49</v>
      </c>
      <c r="Q33" s="36">
        <v>2</v>
      </c>
      <c r="R33" s="37">
        <v>1</v>
      </c>
      <c r="S33" s="37"/>
      <c r="T33" s="37"/>
      <c r="U33" s="39">
        <f t="shared" si="1"/>
        <v>3</v>
      </c>
    </row>
    <row r="34" spans="1:21" x14ac:dyDescent="0.2">
      <c r="A34" s="33">
        <f t="shared" si="2"/>
        <v>20</v>
      </c>
      <c r="B34" s="34" t="s">
        <v>50</v>
      </c>
      <c r="C34" s="35" t="s">
        <v>51</v>
      </c>
      <c r="D34" s="36"/>
      <c r="E34" s="37"/>
      <c r="F34" s="59">
        <v>2</v>
      </c>
      <c r="G34" s="59">
        <v>2</v>
      </c>
      <c r="H34" s="58">
        <f t="shared" si="0"/>
        <v>4</v>
      </c>
      <c r="J34" s="1"/>
      <c r="N34" s="33">
        <f t="shared" si="3"/>
        <v>20</v>
      </c>
      <c r="O34" s="34" t="s">
        <v>50</v>
      </c>
      <c r="P34" s="35" t="s">
        <v>51</v>
      </c>
      <c r="Q34" s="36"/>
      <c r="R34" s="37"/>
      <c r="S34" s="59">
        <v>2</v>
      </c>
      <c r="T34" s="59">
        <v>2</v>
      </c>
      <c r="U34" s="58">
        <f t="shared" si="1"/>
        <v>4</v>
      </c>
    </row>
    <row r="35" spans="1:21" x14ac:dyDescent="0.2">
      <c r="A35" s="33">
        <f t="shared" si="2"/>
        <v>21</v>
      </c>
      <c r="B35" s="41" t="s">
        <v>52</v>
      </c>
      <c r="C35" s="55" t="s">
        <v>53</v>
      </c>
      <c r="D35" s="36">
        <v>2</v>
      </c>
      <c r="E35" s="37">
        <v>1</v>
      </c>
      <c r="F35" s="37"/>
      <c r="G35" s="37"/>
      <c r="H35" s="39">
        <f t="shared" si="0"/>
        <v>3</v>
      </c>
      <c r="J35" s="1"/>
      <c r="K35" s="43"/>
      <c r="N35" s="33">
        <f t="shared" si="3"/>
        <v>21</v>
      </c>
      <c r="O35" s="41" t="s">
        <v>52</v>
      </c>
      <c r="P35" s="55" t="s">
        <v>53</v>
      </c>
      <c r="Q35" s="36">
        <v>2</v>
      </c>
      <c r="R35" s="37">
        <v>1</v>
      </c>
      <c r="S35" s="37"/>
      <c r="T35" s="37"/>
      <c r="U35" s="39">
        <f t="shared" si="1"/>
        <v>3</v>
      </c>
    </row>
    <row r="36" spans="1:21" x14ac:dyDescent="0.2">
      <c r="A36" s="44">
        <f t="shared" si="2"/>
        <v>22</v>
      </c>
      <c r="B36" s="41" t="s">
        <v>54</v>
      </c>
      <c r="C36" s="55" t="s">
        <v>55</v>
      </c>
      <c r="D36" s="36"/>
      <c r="E36" s="37"/>
      <c r="F36" s="37">
        <v>1</v>
      </c>
      <c r="G36" s="38">
        <v>2</v>
      </c>
      <c r="H36" s="39">
        <f t="shared" si="0"/>
        <v>3</v>
      </c>
      <c r="J36" s="1"/>
      <c r="K36" s="43"/>
      <c r="N36" s="44">
        <f t="shared" si="3"/>
        <v>22</v>
      </c>
      <c r="O36" s="41" t="s">
        <v>54</v>
      </c>
      <c r="P36" s="55" t="s">
        <v>55</v>
      </c>
      <c r="Q36" s="36"/>
      <c r="R36" s="37"/>
      <c r="S36" s="37">
        <v>1</v>
      </c>
      <c r="T36" s="37">
        <v>1</v>
      </c>
      <c r="U36" s="39">
        <f t="shared" si="1"/>
        <v>2</v>
      </c>
    </row>
    <row r="37" spans="1:21" x14ac:dyDescent="0.2">
      <c r="A37" s="33">
        <f t="shared" si="2"/>
        <v>23</v>
      </c>
      <c r="B37" s="41" t="s">
        <v>56</v>
      </c>
      <c r="C37" s="35" t="s">
        <v>57</v>
      </c>
      <c r="D37" s="36"/>
      <c r="E37" s="37"/>
      <c r="F37" s="51"/>
      <c r="G37" s="42">
        <v>1</v>
      </c>
      <c r="H37" s="58">
        <f t="shared" si="0"/>
        <v>1</v>
      </c>
      <c r="J37" s="1"/>
      <c r="K37" s="43"/>
      <c r="N37" s="33">
        <f t="shared" si="3"/>
        <v>23</v>
      </c>
      <c r="O37" s="41" t="s">
        <v>56</v>
      </c>
      <c r="P37" s="35" t="s">
        <v>57</v>
      </c>
      <c r="Q37" s="36"/>
      <c r="R37" s="37"/>
      <c r="S37" s="51"/>
      <c r="T37" s="42">
        <v>1</v>
      </c>
      <c r="U37" s="58">
        <f t="shared" si="1"/>
        <v>1</v>
      </c>
    </row>
    <row r="38" spans="1:21" x14ac:dyDescent="0.2">
      <c r="A38" s="33">
        <f t="shared" si="2"/>
        <v>24</v>
      </c>
      <c r="B38" s="60"/>
      <c r="C38" s="35"/>
      <c r="D38" s="36"/>
      <c r="E38" s="37"/>
      <c r="F38" s="51"/>
      <c r="G38" s="61"/>
      <c r="H38" s="58"/>
      <c r="J38" s="1"/>
      <c r="K38" s="62"/>
      <c r="N38" s="33">
        <f t="shared" si="3"/>
        <v>24</v>
      </c>
      <c r="O38" s="60"/>
      <c r="P38" s="35"/>
      <c r="Q38" s="36"/>
      <c r="R38" s="37"/>
      <c r="S38" s="51"/>
      <c r="T38" s="61"/>
      <c r="U38" s="58"/>
    </row>
    <row r="39" spans="1:21" x14ac:dyDescent="0.2">
      <c r="A39" s="33">
        <f t="shared" si="2"/>
        <v>25</v>
      </c>
      <c r="B39" s="63"/>
      <c r="C39" s="46"/>
      <c r="D39" s="36"/>
      <c r="E39" s="37"/>
      <c r="F39" s="51"/>
      <c r="G39" s="61"/>
      <c r="H39" s="58"/>
      <c r="J39" s="1"/>
      <c r="K39" s="62"/>
      <c r="N39" s="33">
        <f t="shared" si="3"/>
        <v>25</v>
      </c>
      <c r="O39" s="63"/>
      <c r="P39" s="46"/>
      <c r="Q39" s="36"/>
      <c r="R39" s="37"/>
      <c r="S39" s="51"/>
      <c r="T39" s="61"/>
      <c r="U39" s="58"/>
    </row>
    <row r="40" spans="1:21" ht="13.5" thickBot="1" x14ac:dyDescent="0.25">
      <c r="A40" s="33">
        <f t="shared" si="2"/>
        <v>26</v>
      </c>
      <c r="B40" s="45"/>
      <c r="C40" s="46"/>
      <c r="D40" s="36"/>
      <c r="E40" s="37"/>
      <c r="F40" s="37"/>
      <c r="G40" s="37"/>
      <c r="H40" s="58"/>
      <c r="J40" s="1"/>
      <c r="N40" s="33">
        <f t="shared" si="3"/>
        <v>26</v>
      </c>
      <c r="O40" s="45" t="s">
        <v>58</v>
      </c>
      <c r="P40" s="46" t="s">
        <v>59</v>
      </c>
      <c r="Q40" s="36"/>
      <c r="R40" s="37"/>
      <c r="S40" s="37">
        <v>7</v>
      </c>
      <c r="T40" s="37">
        <v>4</v>
      </c>
      <c r="U40" s="58">
        <f>Q40+R40+T40+S40</f>
        <v>11</v>
      </c>
    </row>
    <row r="41" spans="1:21" ht="13.5" thickBot="1" x14ac:dyDescent="0.25">
      <c r="A41" s="64" t="s">
        <v>60</v>
      </c>
      <c r="B41" s="65"/>
      <c r="C41" s="66"/>
      <c r="D41" s="67">
        <f>SUM(D15:D40)</f>
        <v>33.5</v>
      </c>
      <c r="E41" s="68">
        <f>SUM(E15:E40)</f>
        <v>33.5</v>
      </c>
      <c r="F41" s="68">
        <f>SUM(F15:F40)</f>
        <v>31</v>
      </c>
      <c r="G41" s="68">
        <f>SUM(G15:G40)</f>
        <v>30</v>
      </c>
      <c r="H41" s="69">
        <f>SUM(H15:H40)</f>
        <v>128</v>
      </c>
      <c r="J41" s="70"/>
      <c r="K41" s="70"/>
      <c r="N41" s="64" t="s">
        <v>60</v>
      </c>
      <c r="O41" s="65"/>
      <c r="P41" s="66"/>
      <c r="Q41" s="67">
        <f>SUM(Q15:Q40)</f>
        <v>33.5</v>
      </c>
      <c r="R41" s="68">
        <f>SUM(R15:R40)</f>
        <v>33.5</v>
      </c>
      <c r="S41" s="68">
        <f>SUM(S15:S40)</f>
        <v>33</v>
      </c>
      <c r="T41" s="68">
        <f>SUM(T15:T40)</f>
        <v>30</v>
      </c>
      <c r="U41" s="71">
        <f>SUM(U15:U40)</f>
        <v>130</v>
      </c>
    </row>
    <row r="42" spans="1:21" x14ac:dyDescent="0.2">
      <c r="N42" s="1"/>
    </row>
    <row r="43" spans="1:21" x14ac:dyDescent="0.2">
      <c r="B43" s="32" t="s">
        <v>61</v>
      </c>
      <c r="K43" s="32"/>
      <c r="N43" s="1"/>
      <c r="O43" s="32" t="s">
        <v>62</v>
      </c>
    </row>
    <row r="44" spans="1:21" x14ac:dyDescent="0.2">
      <c r="N44" s="1"/>
    </row>
  </sheetData>
  <mergeCells count="15">
    <mergeCell ref="A41:C41"/>
    <mergeCell ref="N41:P41"/>
    <mergeCell ref="N11:O13"/>
    <mergeCell ref="P11:P13"/>
    <mergeCell ref="Q11:U11"/>
    <mergeCell ref="D12:G12"/>
    <mergeCell ref="H12:H13"/>
    <mergeCell ref="Q12:T12"/>
    <mergeCell ref="U12:U13"/>
    <mergeCell ref="B1:K1"/>
    <mergeCell ref="B6:B9"/>
    <mergeCell ref="C6:H9"/>
    <mergeCell ref="A11:B13"/>
    <mergeCell ref="C11:C13"/>
    <mergeCell ref="D11:H11"/>
  </mergeCells>
  <conditionalFormatting sqref="H40:H41 H14:H26 H28:H37">
    <cfRule type="cellIs" dxfId="9" priority="9" stopIfTrue="1" operator="equal">
      <formula>0</formula>
    </cfRule>
  </conditionalFormatting>
  <conditionalFormatting sqref="H38:H39 D15:G26 D28:G40">
    <cfRule type="cellIs" dxfId="8" priority="10" stopIfTrue="1" operator="equal">
      <formula>0</formula>
    </cfRule>
  </conditionalFormatting>
  <conditionalFormatting sqref="H38:H39">
    <cfRule type="cellIs" dxfId="7" priority="8" stopIfTrue="1" operator="equal">
      <formula>0</formula>
    </cfRule>
  </conditionalFormatting>
  <conditionalFormatting sqref="H27">
    <cfRule type="cellIs" dxfId="6" priority="6" stopIfTrue="1" operator="equal">
      <formula>0</formula>
    </cfRule>
  </conditionalFormatting>
  <conditionalFormatting sqref="D27:G27">
    <cfRule type="cellIs" dxfId="5" priority="7" stopIfTrue="1" operator="equal">
      <formula>0</formula>
    </cfRule>
  </conditionalFormatting>
  <conditionalFormatting sqref="U40:U41 U14:U26 U28:U37">
    <cfRule type="cellIs" dxfId="4" priority="4" stopIfTrue="1" operator="equal">
      <formula>0</formula>
    </cfRule>
  </conditionalFormatting>
  <conditionalFormatting sqref="U38:U39 Q15:T26 Q28:T40">
    <cfRule type="cellIs" dxfId="3" priority="5" stopIfTrue="1" operator="equal">
      <formula>0</formula>
    </cfRule>
  </conditionalFormatting>
  <conditionalFormatting sqref="U38:U39">
    <cfRule type="cellIs" dxfId="2" priority="3" stopIfTrue="1" operator="equal">
      <formula>0</formula>
    </cfRule>
  </conditionalFormatting>
  <conditionalFormatting sqref="U27">
    <cfRule type="cellIs" dxfId="1" priority="1" stopIfTrue="1" operator="equal">
      <formula>0</formula>
    </cfRule>
  </conditionalFormatting>
  <conditionalFormatting sqref="Q27:T27">
    <cfRule type="cellIs" dxfId="0" priority="2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1" fitToWidth="0" orientation="landscape" horizontalDpi="12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E1E9B-3EA8-4F0E-96A2-6F9360A65622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HT-švp</vt:lpstr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legnerj</dc:creator>
  <cp:lastModifiedBy>legnerj</cp:lastModifiedBy>
  <dcterms:created xsi:type="dcterms:W3CDTF">2022-10-20T08:50:53Z</dcterms:created>
  <dcterms:modified xsi:type="dcterms:W3CDTF">2022-10-20T08:52:06Z</dcterms:modified>
</cp:coreProperties>
</file>